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384" windowHeight="8580" activeTab="1"/>
  </bookViews>
  <sheets>
    <sheet name="Смета расходов" sheetId="1" r:id="rId1"/>
    <sheet name="Расчет к смете" sheetId="2" r:id="rId2"/>
  </sheets>
  <definedNames/>
  <calcPr fullCalcOnLoad="1"/>
</workbook>
</file>

<file path=xl/sharedStrings.xml><?xml version="1.0" encoding="utf-8"?>
<sst xmlns="http://schemas.openxmlformats.org/spreadsheetml/2006/main" count="294" uniqueCount="187">
  <si>
    <t>Наименование показателя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</si>
  <si>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</si>
  <si>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</si>
  <si>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</si>
  <si>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</si>
  <si>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</si>
  <si>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</si>
  <si>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</si>
  <si>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</si>
  <si>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</si>
  <si>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</si>
  <si>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</si>
  <si>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</si>
  <si>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Исполнитель (ФИО полностью, контрактые телефоны)</t>
  </si>
  <si>
    <t>Предмет договора (за что)</t>
  </si>
  <si>
    <t>ИТОГО:</t>
  </si>
  <si>
    <t>Наименование учреждения</t>
  </si>
  <si>
    <t>Руководитель</t>
  </si>
  <si>
    <t>Проект сметы расходов бюджетополучателя на 2011 год</t>
  </si>
  <si>
    <t>Главный бухгалтер</t>
  </si>
  <si>
    <t>Пенсии, пособия</t>
  </si>
  <si>
    <t>Пособия по социальной помощи населению</t>
  </si>
  <si>
    <t xml:space="preserve">Наименование учреждения </t>
  </si>
  <si>
    <t>в тыс. руб.</t>
  </si>
  <si>
    <t>290 Прочие расходы</t>
  </si>
  <si>
    <t>310 Увеличение стоимости основных средств</t>
  </si>
  <si>
    <t>340 Увеличение стоимости материальных запасов</t>
  </si>
  <si>
    <t>226 Прочие услуги</t>
  </si>
  <si>
    <t>225 Услуги по содержанию имущества</t>
  </si>
  <si>
    <t>222 Транспортные услуги</t>
  </si>
  <si>
    <t>223 Коммунальные услуги</t>
  </si>
  <si>
    <t xml:space="preserve">КБК расходов (Р,Пр, ЦСт, ВР) </t>
  </si>
  <si>
    <t xml:space="preserve">Проект расходов по потребности </t>
  </si>
  <si>
    <t xml:space="preserve">Проект расходов по нормативу </t>
  </si>
  <si>
    <t>Прочие расходы (налог на имущество)</t>
  </si>
  <si>
    <t>Прочие расходы (земельный налог)</t>
  </si>
  <si>
    <t>КОСГУ</t>
  </si>
  <si>
    <t>Прочие услуги (страхование имущества)</t>
  </si>
  <si>
    <t>ГРБС-Рз-ПР-ЦСР-ВР</t>
  </si>
  <si>
    <t>ГРБС-Рз-ПР</t>
  </si>
  <si>
    <t xml:space="preserve">страхование имущества </t>
  </si>
  <si>
    <t>налог на имущество</t>
  </si>
  <si>
    <t>земельный налог</t>
  </si>
  <si>
    <t>ИТОГО</t>
  </si>
  <si>
    <t>Поездки на курсы повыш.квалиф.</t>
  </si>
  <si>
    <t>теплоэнергия</t>
  </si>
  <si>
    <t xml:space="preserve">вода </t>
  </si>
  <si>
    <t>стоки</t>
  </si>
  <si>
    <t>вывоз мусора</t>
  </si>
  <si>
    <t>дезинсекция и дератизация</t>
  </si>
  <si>
    <t>техобслуж.зданий</t>
  </si>
  <si>
    <t>материалы по текущ.ремонту</t>
  </si>
  <si>
    <t>заправка картртджей</t>
  </si>
  <si>
    <t>заправка огнетушителей</t>
  </si>
  <si>
    <t>КТС тех.средств</t>
  </si>
  <si>
    <t>Электротехнические замеры</t>
  </si>
  <si>
    <t>Подписка на газеты и журналы</t>
  </si>
  <si>
    <t>Местные вести</t>
  </si>
  <si>
    <t>Платные услуги СЭС</t>
  </si>
  <si>
    <t>Утилизация ртут.ламп</t>
  </si>
  <si>
    <t>Охрана(тревожная кнопка)</t>
  </si>
  <si>
    <t>Изготовл.школьной документации</t>
  </si>
  <si>
    <t>Обучение сотрудников на курсах</t>
  </si>
  <si>
    <t>Лицензирование</t>
  </si>
  <si>
    <t>3,2*1,059=</t>
  </si>
  <si>
    <t>Мебель</t>
  </si>
  <si>
    <t>Всего по смете</t>
  </si>
  <si>
    <t>Налог на окружающ.среду</t>
  </si>
  <si>
    <t>221 Услуги связи</t>
  </si>
  <si>
    <t>(170руб+52руб)*70поездок=</t>
  </si>
  <si>
    <t>электроэнергия</t>
  </si>
  <si>
    <t>Обрезка сухостоя</t>
  </si>
  <si>
    <t>Обслуж.теплов.и холод.оборуд.</t>
  </si>
  <si>
    <t>Разовый ремонт оборудования</t>
  </si>
  <si>
    <t>Настройка муз.инструментов</t>
  </si>
  <si>
    <t>Пропитка черд.помещений</t>
  </si>
  <si>
    <t>Обслуж.и наладка швейных машин</t>
  </si>
  <si>
    <t>Обслуживание АПС</t>
  </si>
  <si>
    <t>4,8*2полуг.=</t>
  </si>
  <si>
    <t>Проведение праздников и конкурсов</t>
  </si>
  <si>
    <t>Оборудование</t>
  </si>
  <si>
    <t>Развивающие игры</t>
  </si>
  <si>
    <t>Пожарный щит</t>
  </si>
  <si>
    <t>Спортивное оборудование</t>
  </si>
  <si>
    <t>Приобретение медикаментов</t>
  </si>
  <si>
    <t>Канц.товары</t>
  </si>
  <si>
    <t>Хоз.товары</t>
  </si>
  <si>
    <t>Электротовары</t>
  </si>
  <si>
    <t>Посуда</t>
  </si>
  <si>
    <t>Лакокрасочные материалы</t>
  </si>
  <si>
    <t>5,65*58200квт/час-3% =</t>
  </si>
  <si>
    <t>ООО "Цифра один"</t>
  </si>
  <si>
    <t>ООО "Климовская сеть" (интернет)</t>
  </si>
  <si>
    <t>ОАО"Ростелеком" усл.связи</t>
  </si>
  <si>
    <t>ОАО"Ростелеком"служ.перегов(межд).</t>
  </si>
  <si>
    <t>ОАО"Ростелеком" служ.перег(мест)</t>
  </si>
  <si>
    <t>ОАО"Ростелеком" служ.перег.(мест.)</t>
  </si>
  <si>
    <t>ОАО"Ростелеком"служ.перег(межд)</t>
  </si>
  <si>
    <t>Тех. обслуживание счетчиков</t>
  </si>
  <si>
    <t>Обслужив. Интернета</t>
  </si>
  <si>
    <t>Установка лицензион.прогр.и антивир.</t>
  </si>
  <si>
    <t>Антипож.обработка дер.конструкций</t>
  </si>
  <si>
    <t>вывоз крупногабаритного мусора</t>
  </si>
  <si>
    <t>Аттестация пед.работников</t>
  </si>
  <si>
    <t>210,17*6час+210,17*8час*2чел=</t>
  </si>
  <si>
    <t>Сумма расходов в 2011г (на год)</t>
  </si>
  <si>
    <t>Мед.осмотр сотрудников</t>
  </si>
  <si>
    <t>Муниципальное казенное специальное (коррекционное) образовательное учреждение для обучающихся воспитанников с ограниченными возможностями здоровья "Специальная коррекционная общеобразовательная школа VIII вида"</t>
  </si>
  <si>
    <t>Энергетич.обследов.,энерг.паспорт</t>
  </si>
  <si>
    <t>Директор МКСКОУ "Специальная коррекционная общеобразовательная школа VIII вида"</t>
  </si>
  <si>
    <t>___________</t>
  </si>
  <si>
    <t xml:space="preserve">  Мишкина К.И.</t>
  </si>
  <si>
    <t xml:space="preserve"> Локтионова О.В.</t>
  </si>
  <si>
    <t>Расчет на 2013 год</t>
  </si>
  <si>
    <r>
      <t xml:space="preserve">Смета расходов </t>
    </r>
    <r>
      <rPr>
        <b/>
        <sz val="9"/>
        <rFont val="Arial Cyr"/>
        <family val="0"/>
      </rPr>
      <t>по потребности</t>
    </r>
    <r>
      <rPr>
        <sz val="9"/>
        <rFont val="Arial Cyr"/>
        <family val="0"/>
      </rPr>
      <t xml:space="preserve"> на 2013г (в год)</t>
    </r>
  </si>
  <si>
    <r>
      <t xml:space="preserve">Смета расходов </t>
    </r>
    <r>
      <rPr>
        <b/>
        <sz val="10"/>
        <rFont val="Arial Cyr"/>
        <family val="2"/>
      </rPr>
      <t xml:space="preserve">по нормативу </t>
    </r>
    <r>
      <rPr>
        <sz val="10"/>
        <rFont val="Arial Cyr"/>
        <family val="0"/>
      </rPr>
      <t>на 2013г (в год)</t>
    </r>
  </si>
  <si>
    <t>11,5тыс.руб*1,059</t>
  </si>
  <si>
    <t>(198 + 36)*12*1,059=</t>
  </si>
  <si>
    <t>1,5т.руб*12=18,0т.руб*1,059=</t>
  </si>
  <si>
    <t>Кредиторская задолжен.за 2012 г.</t>
  </si>
  <si>
    <t>Кредиторская задолжен.за 2120 г.</t>
  </si>
  <si>
    <t>2,0*12=24,0*1,059=</t>
  </si>
  <si>
    <t>3,0*12=36,0</t>
  </si>
  <si>
    <t>(300руб+53руб)*12*1,059</t>
  </si>
  <si>
    <t>200руб*12*1,059=</t>
  </si>
  <si>
    <t>6932+6930+6930+6930=</t>
  </si>
  <si>
    <t>1835,02*1,073*200,97гкал\год-3%=</t>
  </si>
  <si>
    <t>1835,02*1,073*204,42гкал\год=</t>
  </si>
  <si>
    <t>кредиторская зпдолженность за 2012г.</t>
  </si>
  <si>
    <t>5,65*30000квт/час*1,073=</t>
  </si>
  <si>
    <t>30,37*1,073*609,3куб.м-3% =</t>
  </si>
  <si>
    <t>30,37*1,073*550куб.м =</t>
  </si>
  <si>
    <t>22,75*1,073*609,3куб.м-3% =</t>
  </si>
  <si>
    <t>22,75*1,073*550куб.м =</t>
  </si>
  <si>
    <t>640,08руб * 12 * 1,059 =</t>
  </si>
  <si>
    <t>8,0*1,059=</t>
  </si>
  <si>
    <t>8,2*1,059=</t>
  </si>
  <si>
    <t>Питание школьников</t>
  </si>
  <si>
    <t>35руб * 169дней * 49чел =</t>
  </si>
  <si>
    <t>7836,7руб*12*1,059=</t>
  </si>
  <si>
    <t>15,0т.руб*1,059=</t>
  </si>
  <si>
    <t>0,65*12=7,8*1,059=</t>
  </si>
  <si>
    <t>3730руб*12*1,059 =</t>
  </si>
  <si>
    <t>2,3*12*1,059=</t>
  </si>
  <si>
    <t>20,0тыс.руб*1,059=</t>
  </si>
  <si>
    <t>0,7т.руб*12*1,059=</t>
  </si>
  <si>
    <t>407,5руб*12мес*1,059 =</t>
  </si>
  <si>
    <t>1,7*1,059 =</t>
  </si>
  <si>
    <t>2,7*1,059=</t>
  </si>
  <si>
    <t>Санминимум</t>
  </si>
  <si>
    <t>700 руб * 17чел =</t>
  </si>
  <si>
    <t>Мед.освидет.</t>
  </si>
  <si>
    <t>4,8 тыс.руб * 17 * 1,059 =</t>
  </si>
  <si>
    <t>46,8*1,059=</t>
  </si>
  <si>
    <t>(450руб+18%)*1инстр*3*1,059=</t>
  </si>
  <si>
    <t>12,8*1,059=</t>
  </si>
  <si>
    <t>10*1,059</t>
  </si>
  <si>
    <t>90,0*12*1,059</t>
  </si>
  <si>
    <t>12,1*2полуг.*1,059=</t>
  </si>
  <si>
    <t>1,3*1,059=</t>
  </si>
  <si>
    <t>1227+1310+1310+1310=</t>
  </si>
  <si>
    <t>моющие средства</t>
  </si>
  <si>
    <t>109684*2,2/100=</t>
  </si>
  <si>
    <t xml:space="preserve">17,02тыс.руб * 1,059 = </t>
  </si>
  <si>
    <t>212 Прочие выплаты</t>
  </si>
  <si>
    <t>Суточные</t>
  </si>
  <si>
    <t>Расчет к смете расходов бюджетополучателя на 2013 год</t>
  </si>
  <si>
    <t>003 0702 4211010 100</t>
  </si>
  <si>
    <t>211 Заработная плата</t>
  </si>
  <si>
    <t>Учащиеся 1-4 классов</t>
  </si>
  <si>
    <t>Учащиеся 5-9 классов</t>
  </si>
  <si>
    <t>125799руб * 31чел =</t>
  </si>
  <si>
    <t>119334руб * 22чел =</t>
  </si>
  <si>
    <t>Пед.работники</t>
  </si>
  <si>
    <t>100 руб * 9чел * 12мес. =</t>
  </si>
  <si>
    <t>213 Начисление на оплату труда</t>
  </si>
  <si>
    <t>6525,1тыс.руб * 30,2%</t>
  </si>
  <si>
    <t>003 0702 4211010 200</t>
  </si>
  <si>
    <t>Расходы на учебные пособия</t>
  </si>
  <si>
    <t>1400руб * 53чел =</t>
  </si>
  <si>
    <t>Учебные расходы</t>
  </si>
  <si>
    <t>250руб * 53чел =</t>
  </si>
  <si>
    <t>Начальник отдела МКУ "ЦБ системы образования</t>
  </si>
  <si>
    <t>003 0702 4219999 850</t>
  </si>
  <si>
    <t>003 0702 4219999 240</t>
  </si>
  <si>
    <t>003 0702 4219999 111</t>
  </si>
  <si>
    <t>тыс.руб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</si>
</sst>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vertAlign val="superscript"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164" fontId="0" fillId="3" borderId="0" xfId="0" applyNumberForma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workbookViewId="0" topLeftCell="A1">
      <selection activeCell="E5" sqref="E5"/>
    </sheetView>
  </sheetViews>
  <sheetFormatPr defaultColWidth="9.00390625" defaultRowHeight="12.75"/>
  <cols>
    <col min="1" max="1" width="41.50390625" style="0" customWidth="1"/>
    <col min="3" max="3" width="21.875" style="0" customWidth="1"/>
    <col min="4" max="4" width="18.375" style="0" customWidth="1"/>
  </cols>
  <sheetData>
    <row r="2" ht="12.75" customHeight="1">
      <c r="D2" s="16" t="s">
        <v>23</v>
      </c>
    </row>
    <row r="3" spans="1:4" ht="17.25">
      <c r="A3" s="68" t="s">
        <v>18</v>
      </c>
      <c r="B3" s="68"/>
      <c r="C3" s="68"/>
      <c r="D3" s="68"/>
    </row>
    <row r="4" ht="28.5" customHeight="1"/>
    <row r="5" spans="1:4" ht="18" customHeight="1">
      <c r="A5" s="69"/>
      <c r="B5" s="69"/>
      <c r="C5" s="69"/>
      <c r="D5" s="69"/>
    </row>
    <row r="6" spans="1:4" ht="17.25">
      <c r="A6" s="70" t="s">
        <v>16</v>
      </c>
      <c r="B6" s="70"/>
      <c r="C6" s="70"/>
      <c r="D6" s="70"/>
    </row>
    <row r="9" spans="1:4" ht="26.25">
      <c r="A9" s="4" t="s">
        <v>0</v>
      </c>
      <c r="B9" s="5" t="s">
        <v>36</v>
      </c>
      <c r="C9" s="23" t="s">
        <v>32</v>
      </c>
      <c r="D9" s="17" t="s">
        <v>33</v>
      </c>
    </row>
    <row r="10" spans="1:4" ht="16.5" customHeight="1">
      <c r="A10" s="19" t="s">
        <v>39</v>
      </c>
      <c r="B10" s="5"/>
      <c r="C10" s="23">
        <f>SUM(C12+C14+C16+C17)</f>
        <v>0</v>
      </c>
      <c r="D10" s="17">
        <f>SUM(D12+D14+D16+D17)</f>
        <v>0</v>
      </c>
    </row>
    <row r="11" spans="1:4" ht="16.5" customHeight="1">
      <c r="A11" s="19" t="s">
        <v>38</v>
      </c>
      <c r="B11" s="5"/>
      <c r="C11" s="23"/>
      <c r="D11" s="17"/>
    </row>
    <row r="12" spans="1:4" ht="16.5" customHeight="1">
      <c r="A12" s="2" t="s">
        <v>37</v>
      </c>
      <c r="B12" s="5">
        <v>226</v>
      </c>
      <c r="C12" s="24">
        <v>0</v>
      </c>
      <c r="D12" s="21">
        <v>0</v>
      </c>
    </row>
    <row r="13" spans="1:4" ht="17.25" customHeight="1">
      <c r="A13" s="19" t="s">
        <v>38</v>
      </c>
      <c r="B13" s="5"/>
      <c r="C13" s="23"/>
      <c r="D13" s="17"/>
    </row>
    <row r="14" spans="1:4" ht="17.25" customHeight="1">
      <c r="A14" s="2" t="s">
        <v>34</v>
      </c>
      <c r="B14" s="18">
        <v>290</v>
      </c>
      <c r="C14" s="25">
        <v>0</v>
      </c>
      <c r="D14" s="20">
        <v>0</v>
      </c>
    </row>
    <row r="15" spans="1:4" ht="17.25" customHeight="1">
      <c r="A15" s="19" t="s">
        <v>38</v>
      </c>
      <c r="B15" s="18"/>
      <c r="C15" s="25"/>
      <c r="D15" s="20"/>
    </row>
    <row r="16" spans="1:4" ht="17.25" customHeight="1">
      <c r="A16" s="2" t="s">
        <v>35</v>
      </c>
      <c r="B16" s="18">
        <v>290</v>
      </c>
      <c r="C16" s="25">
        <v>0</v>
      </c>
      <c r="D16" s="20">
        <v>0</v>
      </c>
    </row>
    <row r="17" spans="1:4" ht="17.25" customHeight="1">
      <c r="A17" s="19" t="s">
        <v>38</v>
      </c>
      <c r="B17" s="1"/>
      <c r="C17" s="26">
        <f>SUM(C18:C31)</f>
        <v>0</v>
      </c>
      <c r="D17" s="18">
        <f>SUM(D18:D31)</f>
        <v>0</v>
      </c>
    </row>
    <row r="18" spans="1:4" ht="19.5" customHeight="1">
      <c r="A18" s="2" t="s">
        <v>1</v>
      </c>
      <c r="B18" s="3">
        <v>211</v>
      </c>
      <c r="C18" s="27">
        <v>0</v>
      </c>
      <c r="D18" s="11">
        <v>0</v>
      </c>
    </row>
    <row r="19" spans="1:4" ht="19.5" customHeight="1">
      <c r="A19" s="2" t="s">
        <v>2</v>
      </c>
      <c r="B19" s="3">
        <v>212</v>
      </c>
      <c r="C19" s="27">
        <v>0</v>
      </c>
      <c r="D19" s="11">
        <v>0</v>
      </c>
    </row>
    <row r="20" spans="1:4" ht="19.5" customHeight="1">
      <c r="A20" s="2" t="s">
        <v>3</v>
      </c>
      <c r="B20" s="3">
        <v>213</v>
      </c>
      <c r="C20" s="27"/>
      <c r="D20" s="11"/>
    </row>
    <row r="21" spans="1:4" ht="19.5" customHeight="1">
      <c r="A21" s="2" t="s">
        <v>4</v>
      </c>
      <c r="B21" s="3">
        <v>221</v>
      </c>
      <c r="C21" s="27"/>
      <c r="D21" s="11"/>
    </row>
    <row r="22" spans="1:4" ht="19.5" customHeight="1">
      <c r="A22" s="2" t="s">
        <v>5</v>
      </c>
      <c r="B22" s="3">
        <v>222</v>
      </c>
      <c r="C22" s="27"/>
      <c r="D22" s="11"/>
    </row>
    <row r="23" spans="1:4" ht="19.5" customHeight="1">
      <c r="A23" s="2" t="s">
        <v>6</v>
      </c>
      <c r="B23" s="3">
        <v>223</v>
      </c>
      <c r="C23" s="27"/>
      <c r="D23" s="11"/>
    </row>
    <row r="24" spans="1:4" ht="19.5" customHeight="1">
      <c r="A24" s="2" t="s">
        <v>7</v>
      </c>
      <c r="B24" s="3">
        <v>224</v>
      </c>
      <c r="C24" s="27">
        <v>0</v>
      </c>
      <c r="D24" s="11">
        <v>0</v>
      </c>
    </row>
    <row r="25" spans="1:4" ht="19.5" customHeight="1">
      <c r="A25" s="2" t="s">
        <v>8</v>
      </c>
      <c r="B25" s="3">
        <v>225</v>
      </c>
      <c r="C25" s="27"/>
      <c r="D25" s="11"/>
    </row>
    <row r="26" spans="1:4" ht="19.5" customHeight="1">
      <c r="A26" s="2" t="s">
        <v>9</v>
      </c>
      <c r="B26" s="3">
        <v>226</v>
      </c>
      <c r="C26" s="27"/>
      <c r="D26" s="11"/>
    </row>
    <row r="27" spans="1:4" ht="19.5" customHeight="1">
      <c r="A27" s="2" t="s">
        <v>21</v>
      </c>
      <c r="B27" s="3">
        <v>262</v>
      </c>
      <c r="C27" s="27"/>
      <c r="D27" s="11"/>
    </row>
    <row r="28" spans="1:4" ht="19.5" customHeight="1">
      <c r="A28" s="2" t="s">
        <v>20</v>
      </c>
      <c r="B28" s="3">
        <v>263</v>
      </c>
      <c r="C28" s="27"/>
      <c r="D28" s="11"/>
    </row>
    <row r="29" spans="1:4" ht="19.5" customHeight="1">
      <c r="A29" s="2" t="s">
        <v>10</v>
      </c>
      <c r="B29" s="3">
        <v>290</v>
      </c>
      <c r="C29" s="27"/>
      <c r="D29" s="11"/>
    </row>
    <row r="30" spans="1:4" ht="19.5" customHeight="1">
      <c r="A30" s="2" t="s">
        <v>11</v>
      </c>
      <c r="B30" s="3">
        <v>310</v>
      </c>
      <c r="C30" s="27"/>
      <c r="D30" s="11"/>
    </row>
    <row r="31" spans="1:4" ht="19.5" customHeight="1">
      <c r="A31" s="2" t="s">
        <v>12</v>
      </c>
      <c r="B31" s="3">
        <v>340</v>
      </c>
      <c r="C31" s="27"/>
      <c r="D31" s="11"/>
    </row>
    <row r="32" spans="1:4" ht="18" customHeight="1">
      <c r="A32" s="2"/>
      <c r="B32" s="3"/>
      <c r="C32" s="28"/>
      <c r="D32" s="2"/>
    </row>
    <row r="33" spans="1:4" ht="19.5" customHeight="1">
      <c r="A33" s="71" t="s">
        <v>15</v>
      </c>
      <c r="B33" s="71"/>
      <c r="C33" s="28"/>
      <c r="D33" s="2"/>
    </row>
    <row r="34" spans="1:4" ht="19.5" customHeight="1">
      <c r="A34" s="14"/>
      <c r="B34" s="15"/>
      <c r="C34" s="14"/>
      <c r="D34" s="14"/>
    </row>
    <row r="36" ht="13.5" customHeight="1"/>
    <row r="37" ht="12.75">
      <c r="A37" s="6" t="s">
        <v>17</v>
      </c>
    </row>
    <row r="38" ht="12.75">
      <c r="A38" s="6"/>
    </row>
    <row r="39" spans="1:3" ht="12.75">
      <c r="A39" t="s">
        <v>19</v>
      </c>
      <c r="C39" s="13"/>
    </row>
    <row r="40" ht="12.75">
      <c r="C40" s="13"/>
    </row>
    <row r="41" ht="12.75">
      <c r="C41" s="13"/>
    </row>
    <row r="42" ht="12.75">
      <c r="A42" t="s">
        <v>13</v>
      </c>
    </row>
  </sheetData>
  <mergeCells count="4">
    <mergeCell ref="A3:D3"/>
    <mergeCell ref="A5:D5"/>
    <mergeCell ref="A6:D6"/>
    <mergeCell ref="A33:B33"/>
  </mergeCells>
  <printOptions/>
  <pageMargins left="0.36" right="0.28" top="0.59" bottom="0.67" header="0.4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5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27.50390625" style="0" customWidth="1"/>
    <col min="2" max="2" width="9.875" style="40" hidden="1" customWidth="1"/>
    <col min="3" max="3" width="27.50390625" style="30" customWidth="1"/>
    <col min="4" max="4" width="11.875" style="45" customWidth="1"/>
    <col min="5" max="5" width="13.50390625" style="55" customWidth="1"/>
  </cols>
  <sheetData>
    <row r="2" ht="12.75">
      <c r="E2" s="52"/>
    </row>
    <row r="3" spans="1:5" ht="22.5" customHeight="1">
      <c r="A3" s="73" t="s">
        <v>166</v>
      </c>
      <c r="B3" s="73"/>
      <c r="C3" s="73"/>
      <c r="D3" s="73"/>
      <c r="E3" s="73"/>
    </row>
    <row r="4" spans="1:5" ht="12" customHeight="1">
      <c r="A4" s="38"/>
      <c r="B4" s="38"/>
      <c r="C4" s="38"/>
      <c r="D4" s="46"/>
      <c r="E4" s="53"/>
    </row>
    <row r="5" spans="1:5" ht="36.75" customHeight="1">
      <c r="A5" s="74" t="s">
        <v>107</v>
      </c>
      <c r="B5" s="74"/>
      <c r="C5" s="74"/>
      <c r="D5" s="74"/>
      <c r="E5" s="74"/>
    </row>
    <row r="6" spans="1:5" ht="17.25">
      <c r="A6" s="70" t="s">
        <v>22</v>
      </c>
      <c r="B6" s="70"/>
      <c r="C6" s="70"/>
      <c r="D6" s="70"/>
      <c r="E6" s="70"/>
    </row>
    <row r="7" spans="1:5" ht="12.75">
      <c r="A7" s="10"/>
      <c r="B7" s="39"/>
      <c r="C7" s="34"/>
      <c r="D7" s="47"/>
      <c r="E7" s="54"/>
    </row>
    <row r="8" spans="1:5" ht="12.75">
      <c r="A8" s="16" t="s">
        <v>31</v>
      </c>
      <c r="B8" s="72" t="s">
        <v>183</v>
      </c>
      <c r="C8" s="72"/>
      <c r="D8" s="72"/>
      <c r="E8" s="72"/>
    </row>
    <row r="9" spans="1:5" ht="12.75">
      <c r="A9" s="16"/>
      <c r="B9" s="39"/>
      <c r="C9" s="31"/>
      <c r="D9" s="47"/>
      <c r="E9" s="54"/>
    </row>
    <row r="10" spans="1:5" ht="15">
      <c r="A10" s="9" t="s">
        <v>24</v>
      </c>
      <c r="E10" s="59" t="s">
        <v>186</v>
      </c>
    </row>
    <row r="11" spans="1:5" ht="66">
      <c r="A11" s="8" t="s">
        <v>14</v>
      </c>
      <c r="B11" s="8" t="s">
        <v>105</v>
      </c>
      <c r="C11" s="32" t="s">
        <v>113</v>
      </c>
      <c r="D11" s="48" t="s">
        <v>114</v>
      </c>
      <c r="E11" s="56" t="s">
        <v>115</v>
      </c>
    </row>
    <row r="12" spans="1:5" ht="12.75">
      <c r="A12" s="1" t="s">
        <v>41</v>
      </c>
      <c r="B12" s="20"/>
      <c r="C12" s="42" t="s">
        <v>162</v>
      </c>
      <c r="D12" s="50">
        <v>2.5</v>
      </c>
      <c r="E12" s="58">
        <v>2.5</v>
      </c>
    </row>
    <row r="13" spans="1:5" ht="12.75">
      <c r="A13" s="16"/>
      <c r="B13" s="39"/>
      <c r="C13" s="31"/>
      <c r="D13" s="47"/>
      <c r="E13" s="54"/>
    </row>
    <row r="14" spans="1:5" ht="12.75">
      <c r="A14" s="16" t="s">
        <v>31</v>
      </c>
      <c r="B14" s="72" t="s">
        <v>183</v>
      </c>
      <c r="C14" s="72"/>
      <c r="D14" s="72"/>
      <c r="E14" s="72"/>
    </row>
    <row r="15" spans="1:5" ht="12.75">
      <c r="A15" s="16"/>
      <c r="B15" s="39"/>
      <c r="C15" s="31"/>
      <c r="D15" s="47"/>
      <c r="E15" s="54"/>
    </row>
    <row r="16" ht="15">
      <c r="A16" s="9" t="s">
        <v>24</v>
      </c>
    </row>
    <row r="17" spans="1:5" ht="66">
      <c r="A17" s="8" t="s">
        <v>14</v>
      </c>
      <c r="B17" s="8" t="s">
        <v>105</v>
      </c>
      <c r="C17" s="32" t="s">
        <v>113</v>
      </c>
      <c r="D17" s="48" t="s">
        <v>114</v>
      </c>
      <c r="E17" s="56" t="s">
        <v>115</v>
      </c>
    </row>
    <row r="18" spans="1:5" ht="12.75">
      <c r="A18" s="1" t="s">
        <v>42</v>
      </c>
      <c r="B18" s="20"/>
      <c r="C18" s="42" t="s">
        <v>125</v>
      </c>
      <c r="D18" s="50">
        <v>27.8</v>
      </c>
      <c r="E18" s="58">
        <v>27.8</v>
      </c>
    </row>
    <row r="19" spans="1:5" ht="12.75">
      <c r="A19" s="16"/>
      <c r="B19" s="39"/>
      <c r="C19" s="31"/>
      <c r="D19" s="47"/>
      <c r="E19" s="54"/>
    </row>
    <row r="21" spans="1:5" ht="12.75">
      <c r="A21" s="16" t="s">
        <v>31</v>
      </c>
      <c r="B21" s="72" t="s">
        <v>185</v>
      </c>
      <c r="C21" s="72"/>
      <c r="D21" s="72"/>
      <c r="E21" s="72"/>
    </row>
    <row r="22" spans="3:4" ht="12.75">
      <c r="C22" s="34"/>
      <c r="D22" s="47"/>
    </row>
    <row r="23" ht="15">
      <c r="A23" s="9" t="s">
        <v>164</v>
      </c>
    </row>
    <row r="24" spans="1:5" ht="66">
      <c r="A24" s="8" t="s">
        <v>14</v>
      </c>
      <c r="B24" s="8" t="s">
        <v>105</v>
      </c>
      <c r="C24" s="32" t="s">
        <v>113</v>
      </c>
      <c r="D24" s="48" t="s">
        <v>114</v>
      </c>
      <c r="E24" s="56" t="s">
        <v>115</v>
      </c>
    </row>
    <row r="25" spans="1:5" ht="12.75">
      <c r="A25" s="1" t="s">
        <v>165</v>
      </c>
      <c r="B25" s="20"/>
      <c r="C25" s="42"/>
      <c r="D25" s="50">
        <v>5</v>
      </c>
      <c r="E25" s="58">
        <v>5</v>
      </c>
    </row>
    <row r="26" spans="1:5" ht="12.75">
      <c r="A26" s="10"/>
      <c r="B26" s="39"/>
      <c r="C26" s="66"/>
      <c r="D26" s="51"/>
      <c r="E26" s="67"/>
    </row>
    <row r="27" spans="1:5" ht="12.75">
      <c r="A27" s="16" t="s">
        <v>31</v>
      </c>
      <c r="B27" s="72" t="s">
        <v>184</v>
      </c>
      <c r="C27" s="72"/>
      <c r="D27" s="72"/>
      <c r="E27" s="72"/>
    </row>
    <row r="28" spans="3:4" ht="12.75">
      <c r="C28" s="34"/>
      <c r="D28" s="47"/>
    </row>
    <row r="29" spans="1:5" ht="16.5" customHeight="1">
      <c r="A29" s="60" t="s">
        <v>68</v>
      </c>
      <c r="B29" s="10"/>
      <c r="C29" s="10"/>
      <c r="D29" s="47"/>
      <c r="E29" s="54"/>
    </row>
    <row r="30" spans="1:5" s="7" customFormat="1" ht="66">
      <c r="A30" s="8" t="s">
        <v>14</v>
      </c>
      <c r="B30" s="8" t="s">
        <v>105</v>
      </c>
      <c r="C30" s="32" t="s">
        <v>113</v>
      </c>
      <c r="D30" s="48" t="s">
        <v>114</v>
      </c>
      <c r="E30" s="56" t="s">
        <v>115</v>
      </c>
    </row>
    <row r="31" spans="1:5" ht="18.75" customHeight="1">
      <c r="A31" s="1" t="s">
        <v>93</v>
      </c>
      <c r="B31" s="20"/>
      <c r="C31" s="29" t="s">
        <v>117</v>
      </c>
      <c r="D31" s="49">
        <v>3</v>
      </c>
      <c r="E31" s="57">
        <v>3</v>
      </c>
    </row>
    <row r="32" spans="1:5" ht="15.75" customHeight="1">
      <c r="A32" s="41" t="s">
        <v>96</v>
      </c>
      <c r="B32" s="20"/>
      <c r="C32" s="29" t="s">
        <v>118</v>
      </c>
      <c r="D32" s="49">
        <v>19.1</v>
      </c>
      <c r="E32" s="57">
        <v>19.1</v>
      </c>
    </row>
    <row r="33" spans="1:5" ht="15.75" customHeight="1">
      <c r="A33" s="41" t="s">
        <v>95</v>
      </c>
      <c r="B33" s="20"/>
      <c r="C33" s="29" t="s">
        <v>119</v>
      </c>
      <c r="D33" s="49">
        <v>1</v>
      </c>
      <c r="E33" s="57">
        <v>1</v>
      </c>
    </row>
    <row r="34" spans="1:5" ht="15.75" customHeight="1">
      <c r="A34" s="41" t="s">
        <v>97</v>
      </c>
      <c r="B34" s="20"/>
      <c r="C34" s="29" t="s">
        <v>120</v>
      </c>
      <c r="D34" s="49">
        <v>1.5</v>
      </c>
      <c r="E34" s="57">
        <v>1.5</v>
      </c>
    </row>
    <row r="35" spans="1:5" ht="15.75" customHeight="1">
      <c r="A35" s="41" t="s">
        <v>94</v>
      </c>
      <c r="B35" s="20"/>
      <c r="C35" s="29" t="s">
        <v>121</v>
      </c>
      <c r="D35" s="49">
        <v>25.4</v>
      </c>
      <c r="E35" s="57">
        <v>25.4</v>
      </c>
    </row>
    <row r="36" spans="1:5" ht="18" customHeight="1">
      <c r="A36" s="36" t="s">
        <v>99</v>
      </c>
      <c r="B36" s="20"/>
      <c r="C36" s="29" t="s">
        <v>122</v>
      </c>
      <c r="D36" s="49">
        <v>36</v>
      </c>
      <c r="E36" s="57">
        <v>36</v>
      </c>
    </row>
    <row r="37" spans="1:5" ht="18" customHeight="1">
      <c r="A37" s="36" t="s">
        <v>91</v>
      </c>
      <c r="B37" s="20"/>
      <c r="C37" s="29" t="s">
        <v>123</v>
      </c>
      <c r="D37" s="49">
        <v>4.5</v>
      </c>
      <c r="E37" s="57">
        <v>4.5</v>
      </c>
    </row>
    <row r="38" spans="1:5" ht="18" customHeight="1">
      <c r="A38" s="36" t="s">
        <v>92</v>
      </c>
      <c r="B38" s="20"/>
      <c r="C38" s="29" t="s">
        <v>124</v>
      </c>
      <c r="D38" s="49">
        <v>2.6</v>
      </c>
      <c r="E38" s="57">
        <v>2.6</v>
      </c>
    </row>
    <row r="39" spans="1:5" ht="14.25" customHeight="1">
      <c r="A39" s="22" t="s">
        <v>43</v>
      </c>
      <c r="B39" s="20">
        <v>44.3</v>
      </c>
      <c r="C39" s="29"/>
      <c r="D39" s="50">
        <f>SUM(D31:D38)</f>
        <v>93.1</v>
      </c>
      <c r="E39" s="50">
        <f>SUM(E31:E38)</f>
        <v>93.1</v>
      </c>
    </row>
    <row r="40" ht="12.75">
      <c r="C40" s="35"/>
    </row>
    <row r="41" spans="1:4" ht="15">
      <c r="A41" s="9" t="s">
        <v>29</v>
      </c>
      <c r="C41" s="35"/>
      <c r="D41" s="47"/>
    </row>
    <row r="42" spans="1:5" ht="66">
      <c r="A42" s="8" t="s">
        <v>14</v>
      </c>
      <c r="B42" s="8" t="s">
        <v>105</v>
      </c>
      <c r="C42" s="32" t="s">
        <v>113</v>
      </c>
      <c r="D42" s="48" t="s">
        <v>114</v>
      </c>
      <c r="E42" s="56" t="s">
        <v>115</v>
      </c>
    </row>
    <row r="43" spans="1:5" ht="12.75">
      <c r="A43" s="33" t="s">
        <v>44</v>
      </c>
      <c r="B43" s="20"/>
      <c r="C43" s="29" t="s">
        <v>69</v>
      </c>
      <c r="D43" s="49">
        <v>15.6</v>
      </c>
      <c r="E43" s="57">
        <v>15.6</v>
      </c>
    </row>
    <row r="44" spans="1:5" ht="12.75">
      <c r="A44" s="1"/>
      <c r="B44" s="20"/>
      <c r="C44" s="29"/>
      <c r="D44" s="49"/>
      <c r="E44" s="57"/>
    </row>
    <row r="45" spans="1:5" ht="12.75">
      <c r="A45" s="22" t="s">
        <v>43</v>
      </c>
      <c r="B45" s="20"/>
      <c r="C45" s="29"/>
      <c r="D45" s="50">
        <f>SUM(D43:D44)</f>
        <v>15.6</v>
      </c>
      <c r="E45" s="58">
        <f>SUM(E43:E44)</f>
        <v>15.6</v>
      </c>
    </row>
    <row r="46" ht="12.75">
      <c r="C46" s="35"/>
    </row>
    <row r="47" spans="1:4" ht="15">
      <c r="A47" s="9" t="s">
        <v>30</v>
      </c>
      <c r="C47" s="35"/>
      <c r="D47" s="47"/>
    </row>
    <row r="48" spans="1:5" ht="66">
      <c r="A48" s="8" t="s">
        <v>14</v>
      </c>
      <c r="B48" s="8" t="s">
        <v>105</v>
      </c>
      <c r="C48" s="32" t="s">
        <v>113</v>
      </c>
      <c r="D48" s="48" t="s">
        <v>114</v>
      </c>
      <c r="E48" s="56" t="s">
        <v>115</v>
      </c>
    </row>
    <row r="49" spans="1:5" ht="12.75">
      <c r="A49" s="1" t="s">
        <v>45</v>
      </c>
      <c r="B49" s="20"/>
      <c r="C49" s="29" t="s">
        <v>126</v>
      </c>
      <c r="D49" s="49">
        <v>383.9</v>
      </c>
      <c r="E49" s="57"/>
    </row>
    <row r="50" spans="1:5" ht="12.75">
      <c r="A50" s="1" t="s">
        <v>45</v>
      </c>
      <c r="B50" s="20"/>
      <c r="C50" s="29" t="s">
        <v>127</v>
      </c>
      <c r="D50" s="49">
        <v>402.5</v>
      </c>
      <c r="E50" s="57">
        <v>402.5</v>
      </c>
    </row>
    <row r="51" spans="1:5" ht="12.75">
      <c r="A51" s="1" t="s">
        <v>70</v>
      </c>
      <c r="B51" s="20"/>
      <c r="C51" s="29" t="s">
        <v>90</v>
      </c>
      <c r="D51" s="49">
        <v>190</v>
      </c>
      <c r="E51" s="57"/>
    </row>
    <row r="52" spans="1:5" ht="12.75">
      <c r="A52" s="1" t="s">
        <v>70</v>
      </c>
      <c r="B52" s="20"/>
      <c r="C52" s="29" t="s">
        <v>129</v>
      </c>
      <c r="D52" s="49">
        <v>181.9</v>
      </c>
      <c r="E52" s="57">
        <v>181.9</v>
      </c>
    </row>
    <row r="53" spans="1:5" ht="12.75">
      <c r="A53" s="1" t="s">
        <v>70</v>
      </c>
      <c r="B53" s="20"/>
      <c r="C53" s="29" t="s">
        <v>128</v>
      </c>
      <c r="D53" s="49">
        <v>9.7</v>
      </c>
      <c r="E53" s="57">
        <v>9.7</v>
      </c>
    </row>
    <row r="54" spans="1:5" ht="12.75">
      <c r="A54" s="1" t="s">
        <v>46</v>
      </c>
      <c r="B54" s="20"/>
      <c r="C54" s="29" t="s">
        <v>130</v>
      </c>
      <c r="D54" s="49">
        <v>19.3</v>
      </c>
      <c r="E54" s="57"/>
    </row>
    <row r="55" spans="1:5" ht="12.75">
      <c r="A55" s="1" t="s">
        <v>46</v>
      </c>
      <c r="B55" s="20"/>
      <c r="C55" s="29" t="s">
        <v>131</v>
      </c>
      <c r="D55" s="49">
        <v>18</v>
      </c>
      <c r="E55" s="57">
        <v>18</v>
      </c>
    </row>
    <row r="56" spans="1:5" ht="12.75">
      <c r="A56" s="1" t="s">
        <v>47</v>
      </c>
      <c r="B56" s="20"/>
      <c r="C56" s="29" t="s">
        <v>132</v>
      </c>
      <c r="D56" s="49">
        <v>14.5</v>
      </c>
      <c r="E56" s="57"/>
    </row>
    <row r="57" spans="1:5" ht="12.75">
      <c r="A57" s="1" t="s">
        <v>47</v>
      </c>
      <c r="B57" s="20"/>
      <c r="C57" s="29" t="s">
        <v>133</v>
      </c>
      <c r="D57" s="49">
        <v>13.5</v>
      </c>
      <c r="E57" s="57">
        <v>13.5</v>
      </c>
    </row>
    <row r="58" spans="1:5" ht="12.75">
      <c r="A58" s="22" t="s">
        <v>43</v>
      </c>
      <c r="B58" s="20"/>
      <c r="C58" s="29"/>
      <c r="D58" s="50">
        <f>D50+D52+D53+D55+D57</f>
        <v>625.6</v>
      </c>
      <c r="E58" s="50">
        <f>E50+E52+E53+E55+E57</f>
        <v>625.6</v>
      </c>
    </row>
    <row r="59" ht="12.75">
      <c r="C59" s="35"/>
    </row>
    <row r="60" spans="1:3" ht="15">
      <c r="A60" s="9" t="s">
        <v>28</v>
      </c>
      <c r="C60" s="35"/>
    </row>
    <row r="61" spans="1:5" ht="66">
      <c r="A61" s="8" t="s">
        <v>14</v>
      </c>
      <c r="B61" s="8" t="s">
        <v>105</v>
      </c>
      <c r="C61" s="32" t="s">
        <v>113</v>
      </c>
      <c r="D61" s="48" t="s">
        <v>114</v>
      </c>
      <c r="E61" s="56" t="s">
        <v>115</v>
      </c>
    </row>
    <row r="62" spans="1:5" ht="12.75">
      <c r="A62" s="1" t="s">
        <v>48</v>
      </c>
      <c r="B62" s="20"/>
      <c r="C62" s="29" t="s">
        <v>146</v>
      </c>
      <c r="D62" s="49">
        <v>5.2</v>
      </c>
      <c r="E62" s="49">
        <v>5.2</v>
      </c>
    </row>
    <row r="63" spans="1:5" ht="12.75">
      <c r="A63" s="33" t="s">
        <v>102</v>
      </c>
      <c r="B63" s="20"/>
      <c r="C63" s="29"/>
      <c r="D63" s="49">
        <v>8</v>
      </c>
      <c r="E63" s="49">
        <v>8</v>
      </c>
    </row>
    <row r="64" spans="1:5" ht="12.75">
      <c r="A64" s="1" t="s">
        <v>49</v>
      </c>
      <c r="B64" s="20"/>
      <c r="C64" s="29" t="s">
        <v>145</v>
      </c>
      <c r="D64" s="49">
        <v>8.9</v>
      </c>
      <c r="E64" s="49">
        <v>8.9</v>
      </c>
    </row>
    <row r="65" spans="1:5" ht="12.75">
      <c r="A65" s="1" t="s">
        <v>71</v>
      </c>
      <c r="B65" s="20">
        <v>12.8</v>
      </c>
      <c r="C65" s="29" t="s">
        <v>155</v>
      </c>
      <c r="D65" s="49">
        <v>13.6</v>
      </c>
      <c r="E65" s="49">
        <v>13.6</v>
      </c>
    </row>
    <row r="66" spans="1:5" ht="12.75">
      <c r="A66" s="1" t="s">
        <v>50</v>
      </c>
      <c r="B66" s="20"/>
      <c r="C66" s="29" t="s">
        <v>139</v>
      </c>
      <c r="D66" s="49">
        <v>100</v>
      </c>
      <c r="E66" s="49">
        <v>100</v>
      </c>
    </row>
    <row r="67" spans="1:5" ht="12.75">
      <c r="A67" s="1" t="s">
        <v>51</v>
      </c>
      <c r="B67" s="20"/>
      <c r="C67" s="29" t="s">
        <v>140</v>
      </c>
      <c r="D67" s="49">
        <v>15.9</v>
      </c>
      <c r="E67" s="49">
        <v>15.9</v>
      </c>
    </row>
    <row r="68" spans="1:5" ht="12.75">
      <c r="A68" s="41" t="s">
        <v>72</v>
      </c>
      <c r="B68" s="20"/>
      <c r="C68" s="29" t="s">
        <v>134</v>
      </c>
      <c r="D68" s="49">
        <v>8.2</v>
      </c>
      <c r="E68" s="49">
        <v>8.2</v>
      </c>
    </row>
    <row r="69" spans="1:5" ht="12.75">
      <c r="A69" s="1" t="s">
        <v>73</v>
      </c>
      <c r="B69" s="20">
        <v>8</v>
      </c>
      <c r="C69" s="29" t="s">
        <v>135</v>
      </c>
      <c r="D69" s="49">
        <v>8.5</v>
      </c>
      <c r="E69" s="49">
        <v>8.5</v>
      </c>
    </row>
    <row r="70" spans="1:5" ht="12.75">
      <c r="A70" s="1" t="s">
        <v>74</v>
      </c>
      <c r="B70" s="20"/>
      <c r="C70" s="29" t="s">
        <v>154</v>
      </c>
      <c r="D70" s="49">
        <v>1.7</v>
      </c>
      <c r="E70" s="49">
        <v>1.7</v>
      </c>
    </row>
    <row r="71" spans="1:5" ht="12.75">
      <c r="A71" s="1" t="s">
        <v>52</v>
      </c>
      <c r="B71" s="20"/>
      <c r="C71" s="29" t="s">
        <v>136</v>
      </c>
      <c r="D71" s="49">
        <v>8.7</v>
      </c>
      <c r="E71" s="49">
        <v>8.7</v>
      </c>
    </row>
    <row r="72" spans="1:5" ht="12.75">
      <c r="A72" s="1" t="s">
        <v>75</v>
      </c>
      <c r="B72" s="20">
        <v>7</v>
      </c>
      <c r="C72" s="29" t="s">
        <v>156</v>
      </c>
      <c r="D72" s="49">
        <v>10.6</v>
      </c>
      <c r="E72" s="49">
        <v>10.6</v>
      </c>
    </row>
    <row r="73" spans="1:5" ht="12.75">
      <c r="A73" s="1" t="s">
        <v>53</v>
      </c>
      <c r="B73" s="20">
        <v>2.7</v>
      </c>
      <c r="C73" s="29" t="s">
        <v>148</v>
      </c>
      <c r="D73" s="49">
        <v>2.9</v>
      </c>
      <c r="E73" s="49">
        <v>2.9</v>
      </c>
    </row>
    <row r="74" spans="1:5" ht="12.75">
      <c r="A74" s="1" t="s">
        <v>54</v>
      </c>
      <c r="B74" s="20">
        <v>7.8</v>
      </c>
      <c r="C74" s="29" t="s">
        <v>141</v>
      </c>
      <c r="D74" s="49">
        <v>8.3</v>
      </c>
      <c r="E74" s="49">
        <v>8.3</v>
      </c>
    </row>
    <row r="75" spans="1:5" ht="12.75">
      <c r="A75" s="41" t="s">
        <v>76</v>
      </c>
      <c r="B75" s="20"/>
      <c r="C75" s="29"/>
      <c r="D75" s="49">
        <v>18</v>
      </c>
      <c r="E75" s="49">
        <v>18</v>
      </c>
    </row>
    <row r="76" spans="1:5" ht="12.75">
      <c r="A76" s="1" t="s">
        <v>55</v>
      </c>
      <c r="B76" s="20">
        <v>46.8</v>
      </c>
      <c r="C76" s="29" t="s">
        <v>153</v>
      </c>
      <c r="D76" s="49">
        <v>50</v>
      </c>
      <c r="E76" s="49">
        <v>50</v>
      </c>
    </row>
    <row r="77" spans="1:5" ht="12.75">
      <c r="A77" s="1" t="s">
        <v>98</v>
      </c>
      <c r="B77" s="20"/>
      <c r="C77" s="29" t="s">
        <v>157</v>
      </c>
      <c r="D77" s="49">
        <v>1.2</v>
      </c>
      <c r="E77" s="49">
        <v>1.2</v>
      </c>
    </row>
    <row r="78" spans="1:5" ht="12.75">
      <c r="A78" s="1" t="s">
        <v>77</v>
      </c>
      <c r="B78" s="20">
        <v>42.3</v>
      </c>
      <c r="C78" s="29" t="s">
        <v>142</v>
      </c>
      <c r="D78" s="49">
        <v>47.4</v>
      </c>
      <c r="E78" s="49">
        <v>47.4</v>
      </c>
    </row>
    <row r="79" spans="1:5" ht="12.75">
      <c r="A79" s="33" t="s">
        <v>101</v>
      </c>
      <c r="B79" s="20"/>
      <c r="C79" s="29"/>
      <c r="D79" s="49">
        <v>10</v>
      </c>
      <c r="E79" s="49">
        <v>10</v>
      </c>
    </row>
    <row r="80" spans="1:5" ht="12.75">
      <c r="A80" s="22" t="s">
        <v>43</v>
      </c>
      <c r="B80" s="20"/>
      <c r="C80" s="29"/>
      <c r="D80" s="50">
        <f>SUM(D62:D79)</f>
        <v>327.09999999999997</v>
      </c>
      <c r="E80" s="58">
        <f>SUM(E62:E79)</f>
        <v>327.09999999999997</v>
      </c>
    </row>
    <row r="81" ht="12.75">
      <c r="C81" s="35"/>
    </row>
    <row r="82" spans="1:3" ht="15">
      <c r="A82" s="9" t="s">
        <v>27</v>
      </c>
      <c r="C82" s="35"/>
    </row>
    <row r="83" spans="1:5" ht="66">
      <c r="A83" s="8" t="s">
        <v>14</v>
      </c>
      <c r="B83" s="8" t="s">
        <v>105</v>
      </c>
      <c r="C83" s="32" t="s">
        <v>113</v>
      </c>
      <c r="D83" s="48" t="s">
        <v>114</v>
      </c>
      <c r="E83" s="56" t="s">
        <v>115</v>
      </c>
    </row>
    <row r="84" spans="1:5" ht="12.75">
      <c r="A84" s="1" t="s">
        <v>56</v>
      </c>
      <c r="B84" s="20"/>
      <c r="C84" s="29" t="s">
        <v>158</v>
      </c>
      <c r="D84" s="49">
        <v>25.6</v>
      </c>
      <c r="E84" s="49">
        <v>25.6</v>
      </c>
    </row>
    <row r="85" spans="1:5" ht="12.75">
      <c r="A85" s="1" t="s">
        <v>57</v>
      </c>
      <c r="B85" s="20"/>
      <c r="C85" s="29" t="s">
        <v>78</v>
      </c>
      <c r="D85" s="49">
        <v>9.6</v>
      </c>
      <c r="E85" s="49">
        <v>9.6</v>
      </c>
    </row>
    <row r="86" spans="1:5" ht="12.75">
      <c r="A86" s="1" t="s">
        <v>137</v>
      </c>
      <c r="B86" s="20"/>
      <c r="C86" s="29" t="s">
        <v>138</v>
      </c>
      <c r="D86" s="49">
        <v>289.8</v>
      </c>
      <c r="E86" s="49">
        <v>289.8</v>
      </c>
    </row>
    <row r="87" spans="1:5" ht="12.75">
      <c r="A87" s="1" t="s">
        <v>58</v>
      </c>
      <c r="B87" s="20">
        <v>22.9</v>
      </c>
      <c r="C87" s="29" t="s">
        <v>144</v>
      </c>
      <c r="D87" s="49">
        <v>21.2</v>
      </c>
      <c r="E87" s="49">
        <v>21.2</v>
      </c>
    </row>
    <row r="88" spans="1:5" ht="12.75">
      <c r="A88" s="1" t="s">
        <v>59</v>
      </c>
      <c r="B88" s="20">
        <v>0.9</v>
      </c>
      <c r="C88" s="29" t="s">
        <v>159</v>
      </c>
      <c r="D88" s="49">
        <v>1.4</v>
      </c>
      <c r="E88" s="49">
        <v>1.4</v>
      </c>
    </row>
    <row r="89" spans="1:5" ht="12.75">
      <c r="A89" s="1" t="s">
        <v>60</v>
      </c>
      <c r="B89" s="20"/>
      <c r="C89" s="29" t="s">
        <v>143</v>
      </c>
      <c r="D89" s="49">
        <v>29.3</v>
      </c>
      <c r="E89" s="49">
        <v>29.3</v>
      </c>
    </row>
    <row r="90" spans="1:5" ht="12.75">
      <c r="A90" s="41" t="s">
        <v>61</v>
      </c>
      <c r="B90" s="20">
        <v>1.7</v>
      </c>
      <c r="C90" s="29" t="s">
        <v>147</v>
      </c>
      <c r="D90" s="49">
        <v>1.8</v>
      </c>
      <c r="E90" s="49">
        <v>1.8</v>
      </c>
    </row>
    <row r="91" spans="1:5" ht="12.75">
      <c r="A91" s="41" t="s">
        <v>106</v>
      </c>
      <c r="B91" s="20"/>
      <c r="C91" s="29" t="s">
        <v>163</v>
      </c>
      <c r="D91" s="49">
        <v>18.1</v>
      </c>
      <c r="E91" s="49">
        <v>18.1</v>
      </c>
    </row>
    <row r="92" spans="1:5" ht="12.75">
      <c r="A92" s="41" t="s">
        <v>149</v>
      </c>
      <c r="B92" s="20"/>
      <c r="C92" s="29" t="s">
        <v>150</v>
      </c>
      <c r="D92" s="49">
        <v>11.9</v>
      </c>
      <c r="E92" s="49">
        <v>11.9</v>
      </c>
    </row>
    <row r="93" spans="1:5" ht="12.75">
      <c r="A93" s="41" t="s">
        <v>151</v>
      </c>
      <c r="B93" s="20"/>
      <c r="C93" s="29" t="s">
        <v>152</v>
      </c>
      <c r="D93" s="49">
        <v>86.5</v>
      </c>
      <c r="E93" s="49">
        <v>86.5</v>
      </c>
    </row>
    <row r="94" spans="1:5" ht="12.75">
      <c r="A94" s="41" t="s">
        <v>62</v>
      </c>
      <c r="B94" s="20"/>
      <c r="C94" s="29"/>
      <c r="D94" s="49">
        <v>5</v>
      </c>
      <c r="E94" s="49">
        <v>5</v>
      </c>
    </row>
    <row r="95" spans="1:5" ht="12.75">
      <c r="A95" s="33" t="s">
        <v>100</v>
      </c>
      <c r="B95" s="20"/>
      <c r="C95" s="29"/>
      <c r="D95" s="49">
        <v>10</v>
      </c>
      <c r="E95" s="49">
        <v>10</v>
      </c>
    </row>
    <row r="96" spans="1:5" ht="12.75">
      <c r="A96" s="33" t="s">
        <v>108</v>
      </c>
      <c r="B96" s="20"/>
      <c r="C96" s="29"/>
      <c r="D96" s="49">
        <v>8</v>
      </c>
      <c r="E96" s="49">
        <v>8</v>
      </c>
    </row>
    <row r="97" spans="1:5" ht="12.75">
      <c r="A97" s="1" t="s">
        <v>40</v>
      </c>
      <c r="B97" s="20">
        <v>12.6</v>
      </c>
      <c r="C97" s="42" t="s">
        <v>116</v>
      </c>
      <c r="D97" s="64">
        <v>12.2</v>
      </c>
      <c r="E97" s="65">
        <v>12.2</v>
      </c>
    </row>
    <row r="98" spans="1:5" ht="12.75">
      <c r="A98" s="33" t="s">
        <v>103</v>
      </c>
      <c r="B98" s="20"/>
      <c r="C98" s="29" t="s">
        <v>104</v>
      </c>
      <c r="D98" s="49">
        <v>4.7</v>
      </c>
      <c r="E98" s="49">
        <v>4.7</v>
      </c>
    </row>
    <row r="99" spans="1:5" ht="12.75">
      <c r="A99" s="22" t="s">
        <v>43</v>
      </c>
      <c r="B99" s="20"/>
      <c r="C99" s="29"/>
      <c r="D99" s="50">
        <f>SUM(D84:D98)</f>
        <v>535.1000000000001</v>
      </c>
      <c r="E99" s="58">
        <f>SUM(E84:E98)</f>
        <v>535.1000000000001</v>
      </c>
    </row>
    <row r="100" spans="1:5" ht="12.75">
      <c r="A100" s="10"/>
      <c r="B100" s="39"/>
      <c r="C100" s="35"/>
      <c r="D100" s="47"/>
      <c r="E100" s="54"/>
    </row>
    <row r="101" spans="1:4" ht="15">
      <c r="A101" s="9" t="s">
        <v>24</v>
      </c>
      <c r="C101" s="35"/>
      <c r="D101" s="47"/>
    </row>
    <row r="102" spans="1:5" ht="66">
      <c r="A102" s="8" t="s">
        <v>14</v>
      </c>
      <c r="B102" s="8" t="s">
        <v>105</v>
      </c>
      <c r="C102" s="32" t="s">
        <v>113</v>
      </c>
      <c r="D102" s="48" t="s">
        <v>114</v>
      </c>
      <c r="E102" s="56" t="s">
        <v>115</v>
      </c>
    </row>
    <row r="103" spans="1:5" ht="12.75">
      <c r="A103" s="1" t="s">
        <v>63</v>
      </c>
      <c r="B103" s="20"/>
      <c r="C103" s="29" t="s">
        <v>64</v>
      </c>
      <c r="D103" s="49">
        <v>3.4</v>
      </c>
      <c r="E103" s="57">
        <v>3.4</v>
      </c>
    </row>
    <row r="104" spans="1:5" ht="12.75">
      <c r="A104" s="33" t="s">
        <v>79</v>
      </c>
      <c r="B104" s="20">
        <v>0</v>
      </c>
      <c r="C104" s="29"/>
      <c r="D104" s="49">
        <v>26.6</v>
      </c>
      <c r="E104" s="57">
        <v>26.3</v>
      </c>
    </row>
    <row r="105" spans="1:5" ht="12.75">
      <c r="A105" s="1" t="s">
        <v>67</v>
      </c>
      <c r="B105" s="20"/>
      <c r="C105" s="29" t="s">
        <v>160</v>
      </c>
      <c r="D105" s="49">
        <v>5.2</v>
      </c>
      <c r="E105" s="57">
        <v>5.2</v>
      </c>
    </row>
    <row r="106" spans="1:5" ht="12.75">
      <c r="A106" s="22" t="s">
        <v>43</v>
      </c>
      <c r="B106" s="20"/>
      <c r="C106" s="29"/>
      <c r="D106" s="50">
        <f>SUM(D103:D105)</f>
        <v>35.2</v>
      </c>
      <c r="E106" s="58">
        <f>SUM(E103:E105)</f>
        <v>34.9</v>
      </c>
    </row>
    <row r="107" ht="12.75">
      <c r="C107" s="35"/>
    </row>
    <row r="108" spans="1:4" ht="15">
      <c r="A108" s="9" t="s">
        <v>25</v>
      </c>
      <c r="C108" s="44"/>
      <c r="D108" s="47"/>
    </row>
    <row r="109" spans="1:5" ht="66">
      <c r="A109" s="8" t="s">
        <v>14</v>
      </c>
      <c r="B109" s="8" t="s">
        <v>105</v>
      </c>
      <c r="C109" s="32" t="s">
        <v>113</v>
      </c>
      <c r="D109" s="48" t="s">
        <v>114</v>
      </c>
      <c r="E109" s="56" t="s">
        <v>115</v>
      </c>
    </row>
    <row r="110" spans="1:5" ht="12.75">
      <c r="A110" s="1" t="s">
        <v>65</v>
      </c>
      <c r="B110" s="20">
        <v>0</v>
      </c>
      <c r="C110" s="29"/>
      <c r="D110" s="49">
        <v>253.9</v>
      </c>
      <c r="E110" s="57">
        <v>0</v>
      </c>
    </row>
    <row r="111" spans="1:5" ht="12.75">
      <c r="A111" s="1" t="s">
        <v>80</v>
      </c>
      <c r="B111" s="20">
        <v>0</v>
      </c>
      <c r="C111" s="29"/>
      <c r="D111" s="49">
        <v>857.2</v>
      </c>
      <c r="E111" s="57">
        <v>0</v>
      </c>
    </row>
    <row r="112" spans="1:5" ht="12.75">
      <c r="A112" s="1" t="s">
        <v>81</v>
      </c>
      <c r="B112" s="20">
        <v>0</v>
      </c>
      <c r="C112" s="29"/>
      <c r="D112" s="49">
        <v>19.1</v>
      </c>
      <c r="E112" s="57">
        <v>0</v>
      </c>
    </row>
    <row r="113" spans="1:5" ht="12.75">
      <c r="A113" s="1" t="s">
        <v>82</v>
      </c>
      <c r="B113" s="20">
        <v>0</v>
      </c>
      <c r="C113" s="29"/>
      <c r="D113" s="49">
        <v>16</v>
      </c>
      <c r="E113" s="57">
        <v>0</v>
      </c>
    </row>
    <row r="114" spans="1:5" ht="12.75">
      <c r="A114" s="1" t="s">
        <v>83</v>
      </c>
      <c r="B114" s="20">
        <v>0</v>
      </c>
      <c r="C114" s="29"/>
      <c r="D114" s="49">
        <v>23.4</v>
      </c>
      <c r="E114" s="57">
        <v>0</v>
      </c>
    </row>
    <row r="115" spans="1:5" ht="12.75">
      <c r="A115" s="22" t="s">
        <v>43</v>
      </c>
      <c r="B115" s="20"/>
      <c r="C115" s="29"/>
      <c r="D115" s="50">
        <f>SUM(D110:D114)</f>
        <v>1169.6000000000001</v>
      </c>
      <c r="E115" s="58">
        <f>SUM(E110:E114)</f>
        <v>0</v>
      </c>
    </row>
    <row r="116" ht="12.75">
      <c r="C116" s="35"/>
    </row>
    <row r="117" spans="1:4" ht="15">
      <c r="A117" s="9" t="s">
        <v>26</v>
      </c>
      <c r="C117" s="37"/>
      <c r="D117" s="47"/>
    </row>
    <row r="118" spans="1:5" ht="66">
      <c r="A118" s="8" t="s">
        <v>14</v>
      </c>
      <c r="B118" s="8" t="s">
        <v>105</v>
      </c>
      <c r="C118" s="32" t="s">
        <v>113</v>
      </c>
      <c r="D118" s="48" t="s">
        <v>114</v>
      </c>
      <c r="E118" s="56" t="s">
        <v>115</v>
      </c>
    </row>
    <row r="119" spans="1:5" ht="12.75">
      <c r="A119" s="1" t="s">
        <v>84</v>
      </c>
      <c r="B119" s="20"/>
      <c r="C119" s="29"/>
      <c r="D119" s="49">
        <v>15</v>
      </c>
      <c r="E119" s="57">
        <v>15</v>
      </c>
    </row>
    <row r="120" spans="1:5" ht="12.75">
      <c r="A120" s="1" t="s">
        <v>85</v>
      </c>
      <c r="B120" s="20"/>
      <c r="C120" s="29"/>
      <c r="D120" s="49">
        <v>46.8</v>
      </c>
      <c r="E120" s="57">
        <v>46.8</v>
      </c>
    </row>
    <row r="121" spans="1:5" ht="12.75">
      <c r="A121" s="1" t="s">
        <v>161</v>
      </c>
      <c r="B121" s="20"/>
      <c r="C121" s="29"/>
      <c r="D121" s="49">
        <v>57.3</v>
      </c>
      <c r="E121" s="57">
        <v>57.3</v>
      </c>
    </row>
    <row r="122" spans="1:5" ht="12.75">
      <c r="A122" s="1" t="s">
        <v>86</v>
      </c>
      <c r="B122" s="20"/>
      <c r="C122" s="29"/>
      <c r="D122" s="49">
        <v>40.5</v>
      </c>
      <c r="E122" s="57">
        <v>40.5</v>
      </c>
    </row>
    <row r="123" spans="1:5" ht="12.75">
      <c r="A123" s="1" t="s">
        <v>87</v>
      </c>
      <c r="B123" s="20"/>
      <c r="C123" s="29"/>
      <c r="D123" s="49">
        <v>30</v>
      </c>
      <c r="E123" s="57">
        <v>30</v>
      </c>
    </row>
    <row r="124" spans="1:5" ht="12.75">
      <c r="A124" s="1" t="s">
        <v>88</v>
      </c>
      <c r="B124" s="20"/>
      <c r="C124" s="29"/>
      <c r="D124" s="49">
        <v>54.6</v>
      </c>
      <c r="E124" s="57">
        <v>54.6</v>
      </c>
    </row>
    <row r="125" spans="1:5" ht="12.75">
      <c r="A125" s="1" t="s">
        <v>89</v>
      </c>
      <c r="B125" s="20"/>
      <c r="C125" s="29"/>
      <c r="D125" s="49">
        <v>35.5</v>
      </c>
      <c r="E125" s="57">
        <v>35.5</v>
      </c>
    </row>
    <row r="126" spans="1:5" ht="12.75">
      <c r="A126" s="22" t="s">
        <v>43</v>
      </c>
      <c r="B126" s="20"/>
      <c r="C126" s="29"/>
      <c r="D126" s="50">
        <f>SUM(D119:D125)</f>
        <v>279.7</v>
      </c>
      <c r="E126" s="58">
        <f>SUM(E119:E125)</f>
        <v>279.7</v>
      </c>
    </row>
    <row r="127" spans="2:4" ht="12.75">
      <c r="B127" s="39"/>
      <c r="C127" s="35"/>
      <c r="D127" s="47"/>
    </row>
    <row r="128" spans="1:5" ht="12.75">
      <c r="A128" s="16" t="s">
        <v>31</v>
      </c>
      <c r="B128" s="72" t="s">
        <v>167</v>
      </c>
      <c r="C128" s="72"/>
      <c r="D128" s="72"/>
      <c r="E128" s="72"/>
    </row>
    <row r="129" spans="2:4" ht="12.75">
      <c r="B129" s="39"/>
      <c r="C129" s="35"/>
      <c r="D129" s="47"/>
    </row>
    <row r="130" spans="1:4" ht="15">
      <c r="A130" s="9" t="s">
        <v>168</v>
      </c>
      <c r="C130" s="35"/>
      <c r="D130" s="47"/>
    </row>
    <row r="131" spans="1:5" ht="66">
      <c r="A131" s="8" t="s">
        <v>14</v>
      </c>
      <c r="B131" s="8" t="s">
        <v>105</v>
      </c>
      <c r="C131" s="32" t="s">
        <v>113</v>
      </c>
      <c r="D131" s="48" t="s">
        <v>114</v>
      </c>
      <c r="E131" s="56" t="s">
        <v>115</v>
      </c>
    </row>
    <row r="132" spans="1:5" ht="12.75">
      <c r="A132" s="1" t="s">
        <v>169</v>
      </c>
      <c r="B132" s="20"/>
      <c r="C132" s="29" t="s">
        <v>172</v>
      </c>
      <c r="D132" s="49">
        <v>2625.3</v>
      </c>
      <c r="E132" s="57"/>
    </row>
    <row r="133" spans="1:5" ht="12.75">
      <c r="A133" s="1" t="s">
        <v>170</v>
      </c>
      <c r="B133" s="20"/>
      <c r="C133" s="29" t="s">
        <v>171</v>
      </c>
      <c r="D133" s="49">
        <v>3899.8</v>
      </c>
      <c r="E133" s="57"/>
    </row>
    <row r="134" spans="1:5" ht="12.75">
      <c r="A134" s="22" t="s">
        <v>43</v>
      </c>
      <c r="B134" s="20"/>
      <c r="C134" s="29"/>
      <c r="D134" s="50">
        <f>SUM(D132:D133)</f>
        <v>6525.1</v>
      </c>
      <c r="E134" s="58">
        <v>5100.9</v>
      </c>
    </row>
    <row r="135" spans="2:4" ht="12.75">
      <c r="B135" s="39"/>
      <c r="C135" s="35"/>
      <c r="D135" s="47"/>
    </row>
    <row r="136" spans="1:4" ht="15">
      <c r="A136" s="9" t="s">
        <v>164</v>
      </c>
      <c r="C136" s="35"/>
      <c r="D136" s="47"/>
    </row>
    <row r="137" spans="1:5" ht="66">
      <c r="A137" s="8" t="s">
        <v>14</v>
      </c>
      <c r="B137" s="8" t="s">
        <v>105</v>
      </c>
      <c r="C137" s="32" t="s">
        <v>113</v>
      </c>
      <c r="D137" s="48" t="s">
        <v>114</v>
      </c>
      <c r="E137" s="56" t="s">
        <v>115</v>
      </c>
    </row>
    <row r="138" spans="1:5" ht="12.75">
      <c r="A138" s="1" t="s">
        <v>173</v>
      </c>
      <c r="B138" s="20"/>
      <c r="C138" s="29" t="s">
        <v>174</v>
      </c>
      <c r="D138" s="49">
        <v>10.8</v>
      </c>
      <c r="E138" s="57"/>
    </row>
    <row r="139" spans="1:5" ht="12.75">
      <c r="A139" s="22" t="s">
        <v>43</v>
      </c>
      <c r="B139" s="20"/>
      <c r="C139" s="29"/>
      <c r="D139" s="50">
        <f>SUM(D138:D138)</f>
        <v>10.8</v>
      </c>
      <c r="E139" s="58">
        <v>10.2</v>
      </c>
    </row>
    <row r="140" spans="2:4" ht="12.75">
      <c r="B140" s="39"/>
      <c r="C140" s="35"/>
      <c r="D140" s="47"/>
    </row>
    <row r="141" spans="1:4" ht="15">
      <c r="A141" s="9" t="s">
        <v>175</v>
      </c>
      <c r="C141" s="35"/>
      <c r="D141" s="47"/>
    </row>
    <row r="142" spans="1:5" ht="66">
      <c r="A142" s="8" t="s">
        <v>14</v>
      </c>
      <c r="B142" s="8" t="s">
        <v>105</v>
      </c>
      <c r="C142" s="32" t="s">
        <v>113</v>
      </c>
      <c r="D142" s="48" t="s">
        <v>114</v>
      </c>
      <c r="E142" s="56" t="s">
        <v>115</v>
      </c>
    </row>
    <row r="143" spans="1:5" ht="12.75">
      <c r="A143" s="1" t="s">
        <v>173</v>
      </c>
      <c r="B143" s="20"/>
      <c r="C143" s="29" t="s">
        <v>176</v>
      </c>
      <c r="D143" s="49">
        <v>1970.6</v>
      </c>
      <c r="E143" s="57"/>
    </row>
    <row r="144" spans="1:5" ht="12.75">
      <c r="A144" s="22" t="s">
        <v>43</v>
      </c>
      <c r="B144" s="20"/>
      <c r="C144" s="29"/>
      <c r="D144" s="50">
        <f>SUM(D143:D143)</f>
        <v>1970.6</v>
      </c>
      <c r="E144" s="58">
        <v>1540.5</v>
      </c>
    </row>
    <row r="145" spans="2:4" ht="12.75">
      <c r="B145" s="39"/>
      <c r="C145" s="35"/>
      <c r="D145" s="47"/>
    </row>
    <row r="146" spans="1:5" ht="12.75">
      <c r="A146" s="16" t="s">
        <v>31</v>
      </c>
      <c r="B146" s="72" t="s">
        <v>177</v>
      </c>
      <c r="C146" s="72"/>
      <c r="D146" s="72"/>
      <c r="E146" s="72"/>
    </row>
    <row r="147" spans="2:4" ht="12.75">
      <c r="B147" s="39"/>
      <c r="C147" s="35"/>
      <c r="D147" s="47"/>
    </row>
    <row r="148" spans="1:4" ht="15">
      <c r="A148" s="9" t="s">
        <v>25</v>
      </c>
      <c r="C148" s="35"/>
      <c r="D148" s="47"/>
    </row>
    <row r="149" spans="1:5" ht="66">
      <c r="A149" s="8" t="s">
        <v>14</v>
      </c>
      <c r="B149" s="8" t="s">
        <v>105</v>
      </c>
      <c r="C149" s="32" t="s">
        <v>113</v>
      </c>
      <c r="D149" s="48" t="s">
        <v>114</v>
      </c>
      <c r="E149" s="56" t="s">
        <v>115</v>
      </c>
    </row>
    <row r="150" spans="1:5" ht="12.75">
      <c r="A150" s="1" t="s">
        <v>178</v>
      </c>
      <c r="B150" s="20"/>
      <c r="C150" s="29" t="s">
        <v>179</v>
      </c>
      <c r="D150" s="49">
        <v>74.2</v>
      </c>
      <c r="E150" s="57"/>
    </row>
    <row r="151" spans="1:5" ht="12.75">
      <c r="A151" s="22" t="s">
        <v>43</v>
      </c>
      <c r="B151" s="20"/>
      <c r="C151" s="29"/>
      <c r="D151" s="50">
        <f>SUM(D150:D150)</f>
        <v>74.2</v>
      </c>
      <c r="E151" s="58">
        <v>48.6</v>
      </c>
    </row>
    <row r="152" spans="2:4" ht="12.75">
      <c r="B152" s="39"/>
      <c r="C152" s="35"/>
      <c r="D152" s="47"/>
    </row>
    <row r="153" spans="1:4" ht="15">
      <c r="A153" s="9" t="s">
        <v>26</v>
      </c>
      <c r="C153" s="35"/>
      <c r="D153" s="47"/>
    </row>
    <row r="154" spans="1:5" ht="66">
      <c r="A154" s="8" t="s">
        <v>14</v>
      </c>
      <c r="B154" s="8" t="s">
        <v>105</v>
      </c>
      <c r="C154" s="32" t="s">
        <v>113</v>
      </c>
      <c r="D154" s="48" t="s">
        <v>114</v>
      </c>
      <c r="E154" s="56" t="s">
        <v>115</v>
      </c>
    </row>
    <row r="155" spans="1:5" ht="12.75">
      <c r="A155" s="1" t="s">
        <v>180</v>
      </c>
      <c r="B155" s="20"/>
      <c r="C155" s="29" t="s">
        <v>181</v>
      </c>
      <c r="D155" s="49">
        <v>13.3</v>
      </c>
      <c r="E155" s="57"/>
    </row>
    <row r="156" spans="1:5" ht="12.75">
      <c r="A156" s="22" t="s">
        <v>43</v>
      </c>
      <c r="B156" s="20"/>
      <c r="C156" s="29"/>
      <c r="D156" s="50">
        <f>SUM(D155:D155)</f>
        <v>13.3</v>
      </c>
      <c r="E156" s="58">
        <v>10.8</v>
      </c>
    </row>
    <row r="157" spans="2:4" ht="12.75">
      <c r="B157" s="39"/>
      <c r="C157" s="35"/>
      <c r="D157" s="47"/>
    </row>
    <row r="158" spans="1:5" ht="15">
      <c r="A158" s="9" t="s">
        <v>66</v>
      </c>
      <c r="B158" s="39"/>
      <c r="C158" s="35"/>
      <c r="D158" s="51">
        <f>D12+D18+D39+D45+D58+D80+D99+D106+D115+D126+D25+D134+D139+D144+D151+D156</f>
        <v>11710.300000000001</v>
      </c>
      <c r="E158" s="51">
        <f>E12+E18+E39+E45+E58+E80+E99+E106+E115+E126+E25+E134+E139+E144+E151+E156</f>
        <v>8657.4</v>
      </c>
    </row>
    <row r="159" spans="2:4" ht="12.75">
      <c r="B159" s="39"/>
      <c r="C159" s="35"/>
      <c r="D159" s="47"/>
    </row>
    <row r="160" spans="1:5" s="43" customFormat="1" ht="45.75" customHeight="1">
      <c r="A160" s="61" t="s">
        <v>109</v>
      </c>
      <c r="B160" s="12" t="s">
        <v>110</v>
      </c>
      <c r="C160" s="62"/>
      <c r="D160" s="51" t="s">
        <v>111</v>
      </c>
      <c r="E160" s="59"/>
    </row>
    <row r="161" spans="2:4" ht="12.75">
      <c r="B161" s="39"/>
      <c r="C161" s="35"/>
      <c r="D161" s="47"/>
    </row>
    <row r="162" spans="2:4" ht="12.75">
      <c r="B162" s="39"/>
      <c r="C162" s="35"/>
      <c r="D162" s="47"/>
    </row>
    <row r="163" spans="1:5" s="43" customFormat="1" ht="23.25" customHeight="1">
      <c r="A163" s="61" t="s">
        <v>182</v>
      </c>
      <c r="B163" s="12"/>
      <c r="C163" s="63"/>
      <c r="D163" s="51" t="s">
        <v>112</v>
      </c>
      <c r="E163" s="59"/>
    </row>
    <row r="164" spans="2:4" ht="12.75">
      <c r="B164" s="39"/>
      <c r="C164" s="35"/>
      <c r="D164" s="47"/>
    </row>
    <row r="165" spans="2:4" ht="12.75">
      <c r="B165" s="39"/>
      <c r="C165" s="35"/>
      <c r="D165" s="47"/>
    </row>
    <row r="166" spans="2:4" ht="12.75">
      <c r="B166" s="39"/>
      <c r="C166" s="35"/>
      <c r="D166" s="47"/>
    </row>
    <row r="167" spans="2:4" ht="12.75">
      <c r="B167" s="39"/>
      <c r="C167" s="35"/>
      <c r="D167" s="47"/>
    </row>
    <row r="168" spans="2:4" ht="12.75">
      <c r="B168" s="39"/>
      <c r="C168" s="35"/>
      <c r="D168" s="47"/>
    </row>
    <row r="169" spans="2:4" ht="12.75">
      <c r="B169" s="39"/>
      <c r="C169" s="35"/>
      <c r="D169" s="47"/>
    </row>
    <row r="170" spans="2:4" ht="12.75">
      <c r="B170" s="39"/>
      <c r="C170" s="35"/>
      <c r="D170" s="47"/>
    </row>
    <row r="171" spans="2:4" ht="12.75">
      <c r="B171" s="39"/>
      <c r="C171" s="35"/>
      <c r="D171" s="47"/>
    </row>
    <row r="172" spans="2:4" ht="12.75">
      <c r="B172" s="39"/>
      <c r="C172" s="35"/>
      <c r="D172" s="47"/>
    </row>
    <row r="173" spans="2:4" ht="12.75">
      <c r="B173" s="39"/>
      <c r="C173" s="35"/>
      <c r="D173" s="47"/>
    </row>
    <row r="174" spans="2:4" ht="12.75">
      <c r="B174" s="39"/>
      <c r="C174" s="35"/>
      <c r="D174" s="47"/>
    </row>
    <row r="175" spans="2:4" ht="12.75">
      <c r="B175" s="39"/>
      <c r="C175" s="35"/>
      <c r="D175" s="47"/>
    </row>
    <row r="185" ht="12" customHeight="1"/>
    <row r="186" ht="12.75" hidden="1"/>
  </sheetData>
  <mergeCells count="9">
    <mergeCell ref="A3:E3"/>
    <mergeCell ref="A5:E5"/>
    <mergeCell ref="A6:E6"/>
    <mergeCell ref="B128:E128"/>
    <mergeCell ref="B146:E146"/>
    <mergeCell ref="B8:E8"/>
    <mergeCell ref="B14:E14"/>
    <mergeCell ref="B21:E21"/>
    <mergeCell ref="B27:E27"/>
  </mergeCells>
  <printOptions/>
  <pageMargins left="0.73" right="0.19" top="0.4" bottom="0.32" header="0.4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YakovlevaOV</dc:creator>
  <cp:keywords/>
  <dc:description/>
  <cp:lastModifiedBy>User</cp:lastModifiedBy>
  <cp:lastPrinted>2013-01-14T06:36:24Z</cp:lastPrinted>
  <dcterms:created xsi:type="dcterms:W3CDTF">2007-03-27T09:56:16Z</dcterms:created>
  <dcterms:modified xsi:type="dcterms:W3CDTF">2013-01-16T14:47:40Z</dcterms:modified>
  <cp:category/>
  <cp:version/>
  <cp:contentType/>
  <cp:contentStatus/>
</cp:coreProperties>
</file>